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Board of Directors\2020\"/>
    </mc:Choice>
  </mc:AlternateContent>
  <bookViews>
    <workbookView xWindow="0" yWindow="600" windowWidth="24000" windowHeight="97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Sheet1!$A$1:$K$50</definedName>
  </definedNames>
  <calcPr calcId="162913"/>
</workbook>
</file>

<file path=xl/calcChain.xml><?xml version="1.0" encoding="utf-8"?>
<calcChain xmlns="http://schemas.openxmlformats.org/spreadsheetml/2006/main">
  <c r="K34" i="1" l="1"/>
  <c r="K32" i="1"/>
  <c r="K30" i="1"/>
  <c r="K22" i="1"/>
  <c r="K23" i="1"/>
  <c r="K24" i="1"/>
  <c r="K25" i="1"/>
  <c r="K26" i="1"/>
  <c r="K27" i="1"/>
  <c r="K21" i="1"/>
  <c r="K17" i="1"/>
  <c r="K9" i="1"/>
  <c r="K10" i="1"/>
  <c r="K11" i="1"/>
  <c r="K12" i="1"/>
  <c r="K13" i="1"/>
  <c r="K14" i="1"/>
  <c r="K8" i="1"/>
  <c r="I30" i="1"/>
  <c r="I17" i="1"/>
  <c r="I32" i="1" s="1"/>
  <c r="G14" i="1" l="1"/>
  <c r="E30" i="1"/>
  <c r="C30" i="1"/>
  <c r="G8" i="1"/>
  <c r="G9" i="1"/>
  <c r="G17" i="1" s="1"/>
  <c r="G10" i="1"/>
  <c r="G11" i="1"/>
  <c r="G12" i="1"/>
  <c r="G13" i="1"/>
  <c r="C17" i="1"/>
  <c r="C32" i="1" s="1"/>
  <c r="G32" i="1" s="1"/>
  <c r="E17" i="1"/>
  <c r="E32" i="1"/>
  <c r="G21" i="1"/>
  <c r="G30" i="1" s="1"/>
  <c r="G22" i="1"/>
  <c r="G23" i="1"/>
  <c r="G24" i="1"/>
  <c r="G25" i="1"/>
  <c r="G27" i="1"/>
  <c r="G26" i="1"/>
</calcChain>
</file>

<file path=xl/sharedStrings.xml><?xml version="1.0" encoding="utf-8"?>
<sst xmlns="http://schemas.openxmlformats.org/spreadsheetml/2006/main" count="28" uniqueCount="23">
  <si>
    <t>Revenues</t>
  </si>
  <si>
    <t>Budget</t>
  </si>
  <si>
    <t>Variance</t>
  </si>
  <si>
    <t>Interest</t>
  </si>
  <si>
    <t>Meetings</t>
  </si>
  <si>
    <t>Conferences</t>
  </si>
  <si>
    <t>Booths</t>
  </si>
  <si>
    <t>Total</t>
  </si>
  <si>
    <t>Proceedings</t>
  </si>
  <si>
    <t>Insurance</t>
  </si>
  <si>
    <t>Office Expense</t>
  </si>
  <si>
    <t>Legal/Government</t>
  </si>
  <si>
    <t>Excess Income</t>
  </si>
  <si>
    <t>Cash on Hand</t>
  </si>
  <si>
    <t>Expenses</t>
  </si>
  <si>
    <t>Actual</t>
  </si>
  <si>
    <t>Exhibit Booths</t>
  </si>
  <si>
    <t>Member Dues</t>
  </si>
  <si>
    <t>Salaries</t>
  </si>
  <si>
    <t>Cost recovery</t>
  </si>
  <si>
    <t>(variance)</t>
  </si>
  <si>
    <t>(prior year)</t>
  </si>
  <si>
    <t>CIBO Financial Summary - February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</si>
</sst>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4" fontId="0" fillId="0" borderId="0" xfId="0" applyNumberFormat="1" applyAlignment="1">
      <alignment horizontal="center"/>
    </xf>
    <xf numFmtId="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44" fontId="0" fillId="0" borderId="0" xfId="1" applyFont="1"/>
    <xf numFmtId="44" fontId="0" fillId="0" borderId="0" xfId="1" applyFont="1" applyAlignment="1">
      <alignment horizontal="center"/>
    </xf>
    <xf numFmtId="44" fontId="0" fillId="0" borderId="0" xfId="1" applyNumberFormat="1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abSelected="1" workbookViewId="0"/>
  </sheetViews>
  <sheetFormatPr defaultRowHeight="12.75" x14ac:dyDescent="0.2"/>
  <cols>
    <col min="3" max="3" width="15.5703125" bestFit="1" customWidth="1"/>
    <col min="4" max="4" width="5.5703125" customWidth="1"/>
    <col min="5" max="5" width="12.7109375" customWidth="1"/>
    <col min="6" max="6" width="5.5703125" customWidth="1"/>
    <col min="7" max="7" width="12.7109375" customWidth="1"/>
    <col min="8" max="8" width="6.140625" customWidth="1"/>
    <col min="9" max="9" width="12.7109375" customWidth="1"/>
    <col min="10" max="10" width="5.5703125" customWidth="1"/>
    <col min="11" max="11" width="12.28515625" bestFit="1" customWidth="1"/>
  </cols>
  <sheetData>
    <row r="1" spans="1:11" x14ac:dyDescent="0.2">
      <c r="C1" s="1" t="s">
        <v>22</v>
      </c>
      <c r="E1" s="1"/>
    </row>
    <row r="4" spans="1:11" x14ac:dyDescent="0.2">
      <c r="A4" s="1" t="s">
        <v>0</v>
      </c>
    </row>
    <row r="5" spans="1:11" x14ac:dyDescent="0.2">
      <c r="C5" s="4" t="s">
        <v>15</v>
      </c>
      <c r="E5" s="4" t="s">
        <v>1</v>
      </c>
      <c r="G5" s="4" t="s">
        <v>1</v>
      </c>
      <c r="I5" s="4" t="s">
        <v>15</v>
      </c>
      <c r="K5" s="4" t="s">
        <v>2</v>
      </c>
    </row>
    <row r="6" spans="1:11" x14ac:dyDescent="0.2">
      <c r="C6" s="7">
        <v>43890</v>
      </c>
      <c r="E6" s="7">
        <v>43890</v>
      </c>
      <c r="G6" s="4" t="s">
        <v>20</v>
      </c>
      <c r="I6" s="7">
        <v>43524</v>
      </c>
      <c r="K6" s="4" t="s">
        <v>21</v>
      </c>
    </row>
    <row r="8" spans="1:11" x14ac:dyDescent="0.2">
      <c r="A8" t="s">
        <v>5</v>
      </c>
      <c r="C8" s="3">
        <v>4100</v>
      </c>
      <c r="E8" s="3">
        <v>1500</v>
      </c>
      <c r="G8" s="3">
        <f t="shared" ref="G8:G14" si="0">+C8-E8</f>
        <v>2600</v>
      </c>
      <c r="I8" s="3">
        <v>4025</v>
      </c>
      <c r="K8" s="3">
        <f>C8-I8</f>
        <v>75</v>
      </c>
    </row>
    <row r="9" spans="1:11" x14ac:dyDescent="0.2">
      <c r="A9" t="s">
        <v>16</v>
      </c>
      <c r="C9" s="3">
        <v>4325</v>
      </c>
      <c r="E9" s="3">
        <v>0</v>
      </c>
      <c r="G9" s="3">
        <f t="shared" si="0"/>
        <v>4325</v>
      </c>
      <c r="I9" s="3">
        <v>5900</v>
      </c>
      <c r="K9" s="3">
        <f t="shared" ref="K9:K14" si="1">C9-I9</f>
        <v>-1575</v>
      </c>
    </row>
    <row r="10" spans="1:11" x14ac:dyDescent="0.2">
      <c r="A10" t="s">
        <v>3</v>
      </c>
      <c r="C10" s="3">
        <v>2036.16</v>
      </c>
      <c r="E10" s="3">
        <v>1100</v>
      </c>
      <c r="G10" s="3">
        <f t="shared" si="0"/>
        <v>936.16000000000008</v>
      </c>
      <c r="I10" s="3">
        <v>609.75</v>
      </c>
      <c r="K10" s="3">
        <f t="shared" si="1"/>
        <v>1426.41</v>
      </c>
    </row>
    <row r="11" spans="1:11" x14ac:dyDescent="0.2">
      <c r="A11" t="s">
        <v>4</v>
      </c>
      <c r="C11" s="3">
        <v>3840</v>
      </c>
      <c r="E11" s="3">
        <v>8000</v>
      </c>
      <c r="G11" s="3">
        <f t="shared" si="0"/>
        <v>-4160</v>
      </c>
      <c r="I11" s="3">
        <v>6880</v>
      </c>
      <c r="K11" s="3">
        <f t="shared" si="1"/>
        <v>-3040</v>
      </c>
    </row>
    <row r="12" spans="1:11" x14ac:dyDescent="0.2">
      <c r="A12" t="s">
        <v>17</v>
      </c>
      <c r="C12" s="3">
        <v>275691.75</v>
      </c>
      <c r="E12" s="3">
        <v>340000</v>
      </c>
      <c r="G12" s="3">
        <f t="shared" si="0"/>
        <v>-64308.25</v>
      </c>
      <c r="I12" s="3">
        <v>417833.34</v>
      </c>
      <c r="K12" s="3">
        <f t="shared" si="1"/>
        <v>-142141.59000000003</v>
      </c>
    </row>
    <row r="13" spans="1:11" x14ac:dyDescent="0.2">
      <c r="A13" t="s">
        <v>8</v>
      </c>
      <c r="C13" s="3">
        <v>0</v>
      </c>
      <c r="E13" s="3">
        <v>0</v>
      </c>
      <c r="G13" s="3">
        <f t="shared" si="0"/>
        <v>0</v>
      </c>
      <c r="I13" s="3">
        <v>48</v>
      </c>
      <c r="K13" s="3">
        <f t="shared" si="1"/>
        <v>-48</v>
      </c>
    </row>
    <row r="14" spans="1:11" x14ac:dyDescent="0.2">
      <c r="A14" t="s">
        <v>19</v>
      </c>
      <c r="C14" s="3">
        <v>475</v>
      </c>
      <c r="E14" s="3">
        <v>1750</v>
      </c>
      <c r="G14" s="3">
        <f t="shared" si="0"/>
        <v>-1275</v>
      </c>
      <c r="I14" s="3">
        <v>0</v>
      </c>
      <c r="K14" s="3">
        <f t="shared" si="1"/>
        <v>475</v>
      </c>
    </row>
    <row r="15" spans="1:11" x14ac:dyDescent="0.2">
      <c r="C15" s="3"/>
      <c r="E15" s="3"/>
      <c r="G15" s="3"/>
      <c r="I15" s="3"/>
    </row>
    <row r="16" spans="1:11" x14ac:dyDescent="0.2">
      <c r="C16" s="3"/>
      <c r="E16" s="3"/>
      <c r="G16" s="3"/>
    </row>
    <row r="17" spans="1:11" x14ac:dyDescent="0.2">
      <c r="A17" t="s">
        <v>7</v>
      </c>
      <c r="C17" s="3">
        <f>SUM(C8:C16)</f>
        <v>290467.90999999997</v>
      </c>
      <c r="E17" s="3">
        <f>SUM(E8:E16)</f>
        <v>352350</v>
      </c>
      <c r="G17" s="3">
        <f>SUM(G8:G16)</f>
        <v>-61882.09</v>
      </c>
      <c r="I17" s="3">
        <f>SUM(I8:I15)</f>
        <v>435296.09</v>
      </c>
      <c r="K17" s="3">
        <f>C17-I17</f>
        <v>-144828.18000000005</v>
      </c>
    </row>
    <row r="18" spans="1:11" x14ac:dyDescent="0.2">
      <c r="C18" s="3"/>
      <c r="E18" s="3"/>
      <c r="G18" s="3"/>
      <c r="I18" s="3"/>
    </row>
    <row r="19" spans="1:11" x14ac:dyDescent="0.2">
      <c r="A19" s="1" t="s">
        <v>14</v>
      </c>
      <c r="C19" s="3"/>
      <c r="E19" s="3"/>
      <c r="G19" s="3"/>
      <c r="I19" s="3"/>
    </row>
    <row r="20" spans="1:11" x14ac:dyDescent="0.2">
      <c r="A20" s="1"/>
      <c r="C20" s="3"/>
      <c r="E20" s="3"/>
      <c r="G20" s="3"/>
    </row>
    <row r="21" spans="1:11" x14ac:dyDescent="0.2">
      <c r="A21" t="s">
        <v>11</v>
      </c>
      <c r="C21" s="3">
        <v>25904.68</v>
      </c>
      <c r="E21" s="3">
        <v>32600</v>
      </c>
      <c r="G21" s="3">
        <f t="shared" ref="G21:G27" si="2">+C21-E21</f>
        <v>-6695.32</v>
      </c>
      <c r="I21" s="3">
        <v>22349.599999999999</v>
      </c>
      <c r="K21" s="3">
        <f>C21-I21</f>
        <v>3555.0800000000017</v>
      </c>
    </row>
    <row r="22" spans="1:11" x14ac:dyDescent="0.2">
      <c r="A22" t="s">
        <v>6</v>
      </c>
      <c r="C22" s="3">
        <v>0</v>
      </c>
      <c r="E22" s="3">
        <v>0</v>
      </c>
      <c r="G22" s="3">
        <f t="shared" si="2"/>
        <v>0</v>
      </c>
      <c r="I22" s="3">
        <v>0</v>
      </c>
      <c r="K22" s="3">
        <f t="shared" ref="K22:K27" si="3">C22-I22</f>
        <v>0</v>
      </c>
    </row>
    <row r="23" spans="1:11" x14ac:dyDescent="0.2">
      <c r="A23" t="s">
        <v>5</v>
      </c>
      <c r="C23" s="3">
        <v>0</v>
      </c>
      <c r="E23" s="3">
        <v>0</v>
      </c>
      <c r="G23" s="3">
        <f t="shared" si="2"/>
        <v>0</v>
      </c>
      <c r="I23" s="3">
        <v>0</v>
      </c>
      <c r="K23" s="3">
        <f t="shared" si="3"/>
        <v>0</v>
      </c>
    </row>
    <row r="24" spans="1:11" x14ac:dyDescent="0.2">
      <c r="A24" t="s">
        <v>9</v>
      </c>
      <c r="C24" s="3">
        <v>3241.5</v>
      </c>
      <c r="E24" s="3">
        <v>3831</v>
      </c>
      <c r="G24" s="3">
        <f t="shared" si="2"/>
        <v>-589.5</v>
      </c>
      <c r="I24" s="3">
        <v>3516.8</v>
      </c>
      <c r="K24" s="3">
        <f t="shared" si="3"/>
        <v>-275.30000000000018</v>
      </c>
    </row>
    <row r="25" spans="1:11" x14ac:dyDescent="0.2">
      <c r="A25" t="s">
        <v>4</v>
      </c>
      <c r="C25" s="3">
        <v>0</v>
      </c>
      <c r="E25" s="3">
        <v>0</v>
      </c>
      <c r="G25" s="3">
        <f t="shared" si="2"/>
        <v>0</v>
      </c>
      <c r="I25" s="3">
        <v>112.05</v>
      </c>
      <c r="K25" s="3">
        <f t="shared" si="3"/>
        <v>-112.05</v>
      </c>
    </row>
    <row r="26" spans="1:11" x14ac:dyDescent="0.2">
      <c r="A26" t="s">
        <v>10</v>
      </c>
      <c r="C26" s="3">
        <v>29593.95</v>
      </c>
      <c r="E26" s="3">
        <v>35810</v>
      </c>
      <c r="G26" s="3">
        <f t="shared" si="2"/>
        <v>-6216.0499999999993</v>
      </c>
      <c r="I26" s="3">
        <v>32308.03</v>
      </c>
      <c r="K26" s="3">
        <f t="shared" si="3"/>
        <v>-2714.0799999999981</v>
      </c>
    </row>
    <row r="27" spans="1:11" x14ac:dyDescent="0.2">
      <c r="A27" t="s">
        <v>18</v>
      </c>
      <c r="C27" s="3">
        <v>47935.53</v>
      </c>
      <c r="E27" s="3">
        <v>48398</v>
      </c>
      <c r="G27" s="3">
        <f t="shared" si="2"/>
        <v>-462.47000000000116</v>
      </c>
      <c r="I27" s="3">
        <v>48055.23</v>
      </c>
      <c r="K27" s="3">
        <f t="shared" si="3"/>
        <v>-119.70000000000437</v>
      </c>
    </row>
    <row r="28" spans="1:11" x14ac:dyDescent="0.2">
      <c r="C28" s="3"/>
      <c r="E28" s="3"/>
      <c r="G28" s="3"/>
    </row>
    <row r="29" spans="1:11" x14ac:dyDescent="0.2">
      <c r="C29" s="3"/>
      <c r="E29" s="3"/>
      <c r="G29" s="3"/>
    </row>
    <row r="30" spans="1:11" x14ac:dyDescent="0.2">
      <c r="A30" t="s">
        <v>7</v>
      </c>
      <c r="C30" s="3">
        <f>SUM(C21:C28)</f>
        <v>106675.66</v>
      </c>
      <c r="E30" s="3">
        <f>SUM(E21:E28)</f>
        <v>120639</v>
      </c>
      <c r="G30" s="3">
        <f>SUM(G21:G28)</f>
        <v>-13963.34</v>
      </c>
      <c r="I30" s="3">
        <f>SUM(I21:I28)</f>
        <v>106341.70999999999</v>
      </c>
      <c r="K30" s="3">
        <f t="shared" ref="K30:K34" si="4">C30-I30</f>
        <v>333.95000000001164</v>
      </c>
    </row>
    <row r="31" spans="1:11" x14ac:dyDescent="0.2">
      <c r="C31" s="3"/>
      <c r="E31" s="3"/>
      <c r="G31" s="3"/>
    </row>
    <row r="32" spans="1:11" x14ac:dyDescent="0.2">
      <c r="A32" t="s">
        <v>12</v>
      </c>
      <c r="C32" s="3">
        <f>+C17-C30</f>
        <v>183792.24999999997</v>
      </c>
      <c r="E32" s="3">
        <f>+E17-E30</f>
        <v>231711</v>
      </c>
      <c r="G32" s="3">
        <f>+C32-E32</f>
        <v>-47918.750000000029</v>
      </c>
      <c r="I32" s="3">
        <f>+I17-I30</f>
        <v>328954.38</v>
      </c>
      <c r="K32" s="3">
        <f t="shared" si="4"/>
        <v>-145162.13000000003</v>
      </c>
    </row>
    <row r="33" spans="1:11" x14ac:dyDescent="0.2">
      <c r="C33" s="3"/>
      <c r="E33" s="3"/>
      <c r="G33" s="3"/>
    </row>
    <row r="34" spans="1:11" x14ac:dyDescent="0.2">
      <c r="A34" t="s">
        <v>13</v>
      </c>
      <c r="C34" s="5">
        <v>639918.74</v>
      </c>
      <c r="E34" s="6"/>
      <c r="G34" s="3"/>
      <c r="I34" s="5">
        <v>902452.19</v>
      </c>
      <c r="K34" s="3">
        <f t="shared" si="4"/>
        <v>-262533.44999999995</v>
      </c>
    </row>
    <row r="35" spans="1:11" x14ac:dyDescent="0.2">
      <c r="C35" s="3"/>
      <c r="E35" s="6"/>
      <c r="G35" s="3"/>
    </row>
    <row r="36" spans="1:11" x14ac:dyDescent="0.2">
      <c r="E36" s="2"/>
    </row>
    <row r="39" spans="1:11" x14ac:dyDescent="0.2">
      <c r="A39" s="1"/>
    </row>
    <row r="41" spans="1:11" x14ac:dyDescent="0.2">
      <c r="I41" s="4"/>
    </row>
    <row r="42" spans="1:11" x14ac:dyDescent="0.2">
      <c r="I42" s="4"/>
    </row>
    <row r="43" spans="1:11" x14ac:dyDescent="0.2">
      <c r="C43" s="8"/>
      <c r="D43" s="3"/>
      <c r="E43" s="8"/>
      <c r="F43" s="3"/>
      <c r="G43" s="8"/>
      <c r="H43" s="3"/>
      <c r="I43" s="9"/>
      <c r="K43" s="8"/>
    </row>
    <row r="44" spans="1:11" x14ac:dyDescent="0.2">
      <c r="C44" s="8"/>
      <c r="D44" s="3"/>
      <c r="E44" s="8"/>
      <c r="F44" s="3"/>
      <c r="G44" s="8"/>
      <c r="H44" s="3"/>
      <c r="I44" s="9"/>
      <c r="K44" s="10"/>
    </row>
    <row r="45" spans="1:11" x14ac:dyDescent="0.2">
      <c r="C45" s="8"/>
      <c r="D45" s="3"/>
      <c r="E45" s="8"/>
      <c r="F45" s="3"/>
      <c r="G45" s="8"/>
      <c r="H45" s="3"/>
      <c r="I45" s="9"/>
      <c r="K45" s="11"/>
    </row>
    <row r="46" spans="1:11" x14ac:dyDescent="0.2">
      <c r="C46" s="8"/>
      <c r="D46" s="3"/>
      <c r="E46" s="8"/>
      <c r="F46" s="3"/>
      <c r="G46" s="8"/>
      <c r="H46" s="3"/>
      <c r="I46" s="8"/>
      <c r="K46" s="8"/>
    </row>
    <row r="47" spans="1:11" x14ac:dyDescent="0.2">
      <c r="C47" s="8"/>
      <c r="D47" s="3"/>
      <c r="E47" s="8"/>
      <c r="F47" s="3"/>
      <c r="G47" s="8"/>
      <c r="H47" s="3"/>
      <c r="I47" s="8"/>
      <c r="K47" s="8"/>
    </row>
    <row r="48" spans="1:11" x14ac:dyDescent="0.2">
      <c r="C48" s="8"/>
      <c r="D48" s="3"/>
      <c r="E48" s="8"/>
      <c r="F48" s="3"/>
      <c r="G48" s="8"/>
      <c r="H48" s="3"/>
      <c r="I48" s="8"/>
      <c r="K48" s="8"/>
    </row>
  </sheetData>
  <phoneticPr fontId="0" type="noConversion"/>
  <pageMargins left="0.75" right="0.75" top="1" bottom="1" header="0.5" footer="0.5"/>
  <pageSetup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Alstom Power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Alstom User</dc:creator>
  <cp:lastModifiedBy>Gail</cp:lastModifiedBy>
  <cp:lastPrinted>2020-01-04T17:12:29Z</cp:lastPrinted>
  <dcterms:created xsi:type="dcterms:W3CDTF">2002-03-08T22:00:38Z</dcterms:created>
  <dcterms:modified xsi:type="dcterms:W3CDTF">2020-03-09T13:19:35Z</dcterms:modified>
</cp:coreProperties>
</file>